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РАСХ'!$A$1:$D$63</definedName>
  </definedNames>
  <calcPr calcId="125725"/>
</workbook>
</file>

<file path=xl/calcChain.xml><?xml version="1.0" encoding="utf-8"?>
<calcChain xmlns="http://schemas.openxmlformats.org/spreadsheetml/2006/main">
  <c r="D15" i="4"/>
  <c r="D17"/>
  <c r="D56"/>
  <c r="D57"/>
  <c r="D5"/>
  <c r="D40"/>
  <c r="D13" l="1"/>
  <c r="D12"/>
  <c r="D11"/>
  <c r="D24" l="1"/>
  <c r="D31"/>
  <c r="D49" l="1"/>
  <c r="D48" s="1"/>
  <c r="D46"/>
  <c r="D54"/>
  <c r="D53"/>
  <c r="D52"/>
  <c r="D38"/>
  <c r="D37" s="1"/>
  <c r="D36" s="1"/>
  <c r="D25"/>
  <c r="D23" l="1"/>
  <c r="D4" s="1"/>
  <c r="D32"/>
  <c r="D28"/>
  <c r="D19"/>
  <c r="D16" s="1"/>
  <c r="D9"/>
  <c r="D7"/>
  <c r="D6" s="1"/>
</calcChain>
</file>

<file path=xl/sharedStrings.xml><?xml version="1.0" encoding="utf-8"?>
<sst xmlns="http://schemas.openxmlformats.org/spreadsheetml/2006/main" count="113" uniqueCount="64">
  <si>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</si>
  <si>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</si>
  <si>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</si>
  <si>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</si>
  <si>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</si>
  <si>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</si>
  <si>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</si>
  <si>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</si>
  <si>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</si>
  <si>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</si>
  <si>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</si>
  <si>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</si>
  <si>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</si>
  <si>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</si>
  <si>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</si>
  <si>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</si>
  <si>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</si>
  <si>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</si>
  <si>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</si>
  <si>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</si>
  <si>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</si>
  <si>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</si>
  <si>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</si>
  <si>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</si>
  <si>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</si>
  <si>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</si>
  <si>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</si>
  <si>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</si>
  <si>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</si>
  <si>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</si>
  <si>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</si>
  <si>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</si>
  <si>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</si>
  <si>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</si>
  <si>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</si>
  <si>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</si>
  <si>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</si>
  <si>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</si>
  <si>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</si>
  <si>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</si>
  <si>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</si>
  <si>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</si>
  <si>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</si>
  <si>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</si>
  <si>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</si>
  <si>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</si>
  <si>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</si>
  <si>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</si>
  <si>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</si>
  <si>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</si>
  <si>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</si>
  <si>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</si>
  <si>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</si>
  <si>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</si>
  <si>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</si>
  <si>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</si>
  <si>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</si>
  <si>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 xml:space="preserve">Распределение бюджетных ассигнований 
сельского поселения  Никифаровский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</si>
  <si>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Никифаровский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</si>
  <si>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Никифаровский сельсовет муниципального района  Альшеевский  район Республики Башкортостан»</t>
  </si>
  <si>
    <t>Приложение 8                                                                                                                                             к решению  Совета сельского поселения  
Никифаровский сельсовет муниципального района 
Альшеевский район Республики Башкортостан  
от 24 декабря 2019 года № 27                                                                                                                    "О бюджете сельского поселения 
Никифаровский сельсовет муниципального района 
Альшеевский район Республики Башкортостан 
на 2020 год и на плановый период 2021 и 2022 годов"</t>
  </si>
  <si>
    <t>Мероприятия в области экологии и природопользования</t>
  </si>
  <si>
    <t>99 0 00 41200</t>
  </si>
  <si>
    <t>21 1 02 74040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</si>
</sst>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85" zoomScaleNormal="100" zoomScaleSheetLayoutView="85" workbookViewId="0">
      <selection activeCell="A2" sqref="A2:D2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140625" style="32" customWidth="1"/>
    <col min="5" max="5" width="10.28515625" bestFit="1" customWidth="1"/>
  </cols>
  <sheetData>
    <row r="1" spans="1:5" ht="184.7" customHeight="1">
      <c r="A1" s="48" t="s">
        <v>60</v>
      </c>
      <c r="B1" s="48"/>
      <c r="C1" s="48"/>
      <c r="D1" s="48"/>
      <c r="E1" s="3"/>
    </row>
    <row r="2" spans="1:5" ht="123" customHeight="1" thickBot="1">
      <c r="A2" s="49" t="s">
        <v>57</v>
      </c>
      <c r="B2" s="49"/>
      <c r="C2" s="49"/>
      <c r="D2" s="49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31" t="s">
        <v>35</v>
      </c>
    </row>
    <row r="4" spans="1:5" ht="19.5" thickBot="1">
      <c r="A4" s="10" t="s">
        <v>0</v>
      </c>
      <c r="B4" s="29"/>
      <c r="C4" s="6"/>
      <c r="D4" s="30">
        <f>D5+D15+D36+D11</f>
        <v>2976080.33</v>
      </c>
    </row>
    <row r="5" spans="1:5" ht="121.7" customHeight="1" thickBot="1">
      <c r="A5" s="21" t="s">
        <v>58</v>
      </c>
      <c r="B5" s="8" t="s">
        <v>27</v>
      </c>
      <c r="C5" s="6"/>
      <c r="D5" s="30">
        <f>D8+D10</f>
        <v>365000</v>
      </c>
    </row>
    <row r="6" spans="1:5" ht="75.75" thickBot="1">
      <c r="A6" s="11" t="s">
        <v>14</v>
      </c>
      <c r="B6" s="6" t="s">
        <v>28</v>
      </c>
      <c r="C6" s="6"/>
      <c r="D6" s="18">
        <f>D7</f>
        <v>200000</v>
      </c>
    </row>
    <row r="7" spans="1:5" ht="60" customHeight="1" thickBot="1">
      <c r="A7" s="11" t="s">
        <v>15</v>
      </c>
      <c r="B7" s="6" t="s">
        <v>28</v>
      </c>
      <c r="C7" s="6"/>
      <c r="D7" s="18">
        <f>D8</f>
        <v>200000</v>
      </c>
    </row>
    <row r="8" spans="1:5" ht="38.25" thickBot="1">
      <c r="A8" s="11" t="s">
        <v>9</v>
      </c>
      <c r="B8" s="6" t="s">
        <v>28</v>
      </c>
      <c r="C8" s="6">
        <v>200</v>
      </c>
      <c r="D8" s="18">
        <v>200000</v>
      </c>
    </row>
    <row r="9" spans="1:5" s="24" customFormat="1" ht="60" customHeight="1" thickBot="1">
      <c r="A9" s="23" t="s">
        <v>15</v>
      </c>
      <c r="B9" s="25" t="s">
        <v>39</v>
      </c>
      <c r="C9" s="25"/>
      <c r="D9" s="18">
        <f>D10</f>
        <v>165000</v>
      </c>
    </row>
    <row r="10" spans="1:5" s="24" customFormat="1" ht="38.25" thickBot="1">
      <c r="A10" s="23" t="s">
        <v>9</v>
      </c>
      <c r="B10" s="25" t="s">
        <v>39</v>
      </c>
      <c r="C10" s="25">
        <v>200</v>
      </c>
      <c r="D10" s="18">
        <v>165000</v>
      </c>
    </row>
    <row r="11" spans="1:5" s="33" customFormat="1" ht="38.25" thickBot="1">
      <c r="A11" s="45" t="s">
        <v>51</v>
      </c>
      <c r="B11" s="7"/>
      <c r="C11" s="7"/>
      <c r="D11" s="47">
        <f>D14</f>
        <v>11000</v>
      </c>
    </row>
    <row r="12" spans="1:5" s="33" customFormat="1" ht="19.5" thickBot="1">
      <c r="A12" s="46" t="s">
        <v>52</v>
      </c>
      <c r="B12" s="7" t="s">
        <v>27</v>
      </c>
      <c r="C12" s="7"/>
      <c r="D12" s="44">
        <f>D14</f>
        <v>11000</v>
      </c>
    </row>
    <row r="13" spans="1:5" s="33" customFormat="1" ht="150.75" thickBot="1">
      <c r="A13" s="46" t="s">
        <v>44</v>
      </c>
      <c r="B13" s="7" t="s">
        <v>56</v>
      </c>
      <c r="C13" s="7"/>
      <c r="D13" s="44">
        <f>D14</f>
        <v>11000</v>
      </c>
    </row>
    <row r="14" spans="1:5" s="33" customFormat="1" ht="38.25" thickBot="1">
      <c r="A14" s="22" t="s">
        <v>9</v>
      </c>
      <c r="B14" s="7" t="s">
        <v>56</v>
      </c>
      <c r="C14" s="7">
        <v>200</v>
      </c>
      <c r="D14" s="44">
        <v>11000</v>
      </c>
    </row>
    <row r="15" spans="1:5" ht="116.25" customHeight="1" thickBot="1">
      <c r="A15" s="21" t="s">
        <v>59</v>
      </c>
      <c r="B15" s="8" t="s">
        <v>29</v>
      </c>
      <c r="C15" s="8"/>
      <c r="D15" s="30">
        <f>D17+D23</f>
        <v>442079</v>
      </c>
    </row>
    <row r="16" spans="1:5" ht="19.5" thickBot="1">
      <c r="A16" s="11" t="s">
        <v>16</v>
      </c>
      <c r="B16" s="6"/>
      <c r="C16" s="6"/>
      <c r="D16" s="18">
        <f>D17</f>
        <v>108000</v>
      </c>
    </row>
    <row r="17" spans="1:5" ht="18.75">
      <c r="A17" s="14" t="s">
        <v>36</v>
      </c>
      <c r="B17" s="50" t="s">
        <v>38</v>
      </c>
      <c r="C17" s="50"/>
      <c r="D17" s="52">
        <f>D20+D22</f>
        <v>108000</v>
      </c>
    </row>
    <row r="18" spans="1:5" ht="40.700000000000003" customHeight="1" thickBot="1">
      <c r="A18" s="11" t="s">
        <v>37</v>
      </c>
      <c r="B18" s="51"/>
      <c r="C18" s="51"/>
      <c r="D18" s="53"/>
    </row>
    <row r="19" spans="1:5" ht="39.75" customHeight="1" thickBot="1">
      <c r="A19" s="11" t="s">
        <v>17</v>
      </c>
      <c r="B19" s="6" t="s">
        <v>30</v>
      </c>
      <c r="C19" s="6"/>
      <c r="D19" s="18">
        <f>D20</f>
        <v>58000</v>
      </c>
    </row>
    <row r="20" spans="1:5" ht="38.25" thickBot="1">
      <c r="A20" s="11" t="s">
        <v>9</v>
      </c>
      <c r="B20" s="6" t="s">
        <v>30</v>
      </c>
      <c r="C20" s="6">
        <v>200</v>
      </c>
      <c r="D20" s="43">
        <v>58000</v>
      </c>
    </row>
    <row r="21" spans="1:5" s="54" customFormat="1" ht="38.25" thickBot="1">
      <c r="A21" s="63" t="s">
        <v>17</v>
      </c>
      <c r="B21" s="62" t="s">
        <v>63</v>
      </c>
      <c r="C21" s="65"/>
      <c r="D21" s="64">
        <v>50000</v>
      </c>
    </row>
    <row r="22" spans="1:5" s="54" customFormat="1" ht="38.25" thickBot="1">
      <c r="A22" s="63" t="s">
        <v>9</v>
      </c>
      <c r="B22" s="62" t="s">
        <v>63</v>
      </c>
      <c r="C22" s="62">
        <v>200</v>
      </c>
      <c r="D22" s="64">
        <v>50000</v>
      </c>
    </row>
    <row r="23" spans="1:5" ht="19.5" thickBot="1">
      <c r="A23" s="11" t="s">
        <v>18</v>
      </c>
      <c r="B23" s="6"/>
      <c r="C23" s="6"/>
      <c r="D23" s="43">
        <f>D24</f>
        <v>334079</v>
      </c>
    </row>
    <row r="24" spans="1:5" ht="57" thickBot="1">
      <c r="A24" s="11" t="s">
        <v>19</v>
      </c>
      <c r="B24" s="6" t="s">
        <v>31</v>
      </c>
      <c r="C24" s="6"/>
      <c r="D24" s="43">
        <f>D26+D27+D29+D33+D30+D34</f>
        <v>334079</v>
      </c>
    </row>
    <row r="25" spans="1:5" ht="38.25" thickBot="1">
      <c r="A25" s="11" t="s">
        <v>20</v>
      </c>
      <c r="B25" s="6" t="s">
        <v>32</v>
      </c>
      <c r="C25" s="6"/>
      <c r="D25" s="43">
        <f>D26+D27</f>
        <v>50079</v>
      </c>
    </row>
    <row r="26" spans="1:5" ht="38.25" thickBot="1">
      <c r="A26" s="11" t="s">
        <v>9</v>
      </c>
      <c r="B26" s="6" t="s">
        <v>32</v>
      </c>
      <c r="C26" s="6">
        <v>200</v>
      </c>
      <c r="D26" s="43">
        <v>50079</v>
      </c>
      <c r="E26" s="2"/>
    </row>
    <row r="27" spans="1:5" ht="19.5" hidden="1" thickBot="1">
      <c r="A27" s="12" t="s">
        <v>10</v>
      </c>
      <c r="B27" s="6" t="s">
        <v>32</v>
      </c>
      <c r="C27" s="6">
        <v>800</v>
      </c>
      <c r="D27" s="18">
        <v>0</v>
      </c>
    </row>
    <row r="28" spans="1:5" s="5" customFormat="1" ht="75.75" thickBot="1">
      <c r="A28" s="36" t="s">
        <v>42</v>
      </c>
      <c r="B28" s="17" t="s">
        <v>33</v>
      </c>
      <c r="C28" s="6"/>
      <c r="D28" s="38">
        <f>D29</f>
        <v>10000</v>
      </c>
    </row>
    <row r="29" spans="1:5" s="5" customFormat="1" ht="38.25" thickBot="1">
      <c r="A29" s="15" t="s">
        <v>9</v>
      </c>
      <c r="B29" s="17" t="s">
        <v>33</v>
      </c>
      <c r="C29" s="6">
        <v>200</v>
      </c>
      <c r="D29" s="18">
        <v>10000</v>
      </c>
    </row>
    <row r="30" spans="1:5" s="33" customFormat="1" ht="27" hidden="1" customHeight="1" thickBot="1">
      <c r="A30" s="36" t="s">
        <v>53</v>
      </c>
      <c r="B30" s="34" t="s">
        <v>54</v>
      </c>
      <c r="C30" s="34"/>
      <c r="D30" s="38"/>
    </row>
    <row r="31" spans="1:5" s="33" customFormat="1" ht="38.25" hidden="1" thickBot="1">
      <c r="A31" s="36" t="s">
        <v>9</v>
      </c>
      <c r="B31" s="34" t="s">
        <v>54</v>
      </c>
      <c r="C31" s="34">
        <v>200</v>
      </c>
      <c r="D31" s="38">
        <f>D30</f>
        <v>0</v>
      </c>
    </row>
    <row r="32" spans="1:5" ht="75.75" thickBot="1">
      <c r="A32" s="36" t="s">
        <v>15</v>
      </c>
      <c r="B32" s="6" t="s">
        <v>34</v>
      </c>
      <c r="C32" s="6"/>
      <c r="D32" s="38">
        <f>D33</f>
        <v>274000</v>
      </c>
    </row>
    <row r="33" spans="1:4" ht="38.25" thickBot="1">
      <c r="A33" s="11" t="s">
        <v>9</v>
      </c>
      <c r="B33" s="6" t="s">
        <v>34</v>
      </c>
      <c r="C33" s="6">
        <v>200</v>
      </c>
      <c r="D33" s="18">
        <v>274000</v>
      </c>
    </row>
    <row r="34" spans="1:4" s="33" customFormat="1" ht="19.5" hidden="1" customHeight="1" thickBot="1">
      <c r="A34" s="42" t="s">
        <v>41</v>
      </c>
      <c r="B34" s="34" t="s">
        <v>55</v>
      </c>
      <c r="C34" s="34"/>
      <c r="D34" s="38"/>
    </row>
    <row r="35" spans="1:4" s="33" customFormat="1" ht="22.5" hidden="1" customHeight="1" thickBot="1">
      <c r="A35" s="42" t="s">
        <v>9</v>
      </c>
      <c r="B35" s="34" t="s">
        <v>55</v>
      </c>
      <c r="C35" s="34">
        <v>200</v>
      </c>
      <c r="D35" s="38"/>
    </row>
    <row r="36" spans="1:4" ht="26.25" customHeight="1" thickBot="1">
      <c r="A36" s="21" t="s">
        <v>5</v>
      </c>
      <c r="B36" s="8" t="s">
        <v>21</v>
      </c>
      <c r="C36" s="8"/>
      <c r="D36" s="30">
        <f>D37+D48+D52+D56</f>
        <v>2158001.33</v>
      </c>
    </row>
    <row r="37" spans="1:4" ht="19.5" thickBot="1">
      <c r="A37" s="11" t="s">
        <v>4</v>
      </c>
      <c r="B37" s="6"/>
      <c r="C37" s="6"/>
      <c r="D37" s="18">
        <f>D38+D40+D44</f>
        <v>1784966.6900000002</v>
      </c>
    </row>
    <row r="38" spans="1:4" ht="19.5" thickBot="1">
      <c r="A38" s="11" t="s">
        <v>6</v>
      </c>
      <c r="B38" s="6" t="s">
        <v>22</v>
      </c>
      <c r="C38" s="6"/>
      <c r="D38" s="18">
        <f>D39</f>
        <v>654000</v>
      </c>
    </row>
    <row r="39" spans="1:4" ht="75.75" thickBot="1">
      <c r="A39" s="11" t="s">
        <v>7</v>
      </c>
      <c r="B39" s="6" t="s">
        <v>22</v>
      </c>
      <c r="C39" s="6">
        <v>100</v>
      </c>
      <c r="D39" s="18">
        <v>654000</v>
      </c>
    </row>
    <row r="40" spans="1:4" ht="19.5" thickBot="1">
      <c r="A40" s="36" t="s">
        <v>8</v>
      </c>
      <c r="B40" s="6" t="s">
        <v>23</v>
      </c>
      <c r="C40" s="6"/>
      <c r="D40" s="38">
        <f>D41+D42+D47+D43</f>
        <v>1120966.6900000002</v>
      </c>
    </row>
    <row r="41" spans="1:4" ht="75.75" thickBot="1">
      <c r="A41" s="11" t="s">
        <v>7</v>
      </c>
      <c r="B41" s="6" t="s">
        <v>23</v>
      </c>
      <c r="C41" s="6">
        <v>100</v>
      </c>
      <c r="D41" s="18">
        <v>628400</v>
      </c>
    </row>
    <row r="42" spans="1:4" ht="38.25" thickBot="1">
      <c r="A42" s="11" t="s">
        <v>9</v>
      </c>
      <c r="B42" s="6" t="s">
        <v>23</v>
      </c>
      <c r="C42" s="6">
        <v>200</v>
      </c>
      <c r="D42" s="43">
        <v>462857.58</v>
      </c>
    </row>
    <row r="43" spans="1:4" ht="19.5" thickBot="1">
      <c r="A43" s="11" t="s">
        <v>10</v>
      </c>
      <c r="B43" s="6" t="s">
        <v>23</v>
      </c>
      <c r="C43" s="6">
        <v>800</v>
      </c>
      <c r="D43" s="18">
        <v>6709.11</v>
      </c>
    </row>
    <row r="44" spans="1:4" ht="24.75" customHeight="1" thickBot="1">
      <c r="A44" s="12" t="s">
        <v>11</v>
      </c>
      <c r="B44" s="6" t="s">
        <v>25</v>
      </c>
      <c r="C44" s="13"/>
      <c r="D44" s="18">
        <v>10000</v>
      </c>
    </row>
    <row r="45" spans="1:4" ht="19.5" thickBot="1">
      <c r="A45" s="12" t="s">
        <v>10</v>
      </c>
      <c r="B45" s="6" t="s">
        <v>25</v>
      </c>
      <c r="C45" s="6">
        <v>800</v>
      </c>
      <c r="D45" s="18">
        <v>10000</v>
      </c>
    </row>
    <row r="46" spans="1:4" s="16" customFormat="1" ht="75.75" thickBot="1">
      <c r="A46" s="23" t="s">
        <v>42</v>
      </c>
      <c r="B46" s="20" t="s">
        <v>24</v>
      </c>
      <c r="C46" s="17"/>
      <c r="D46" s="18">
        <f>D47</f>
        <v>23000</v>
      </c>
    </row>
    <row r="47" spans="1:4" s="16" customFormat="1" ht="38.25" thickBot="1">
      <c r="A47" s="19" t="s">
        <v>9</v>
      </c>
      <c r="B47" s="20" t="s">
        <v>24</v>
      </c>
      <c r="C47" s="17">
        <v>200</v>
      </c>
      <c r="D47" s="18">
        <v>23000</v>
      </c>
    </row>
    <row r="48" spans="1:4" ht="19.5" thickBot="1">
      <c r="A48" s="28" t="s">
        <v>12</v>
      </c>
      <c r="B48" s="6"/>
      <c r="C48" s="6"/>
      <c r="D48" s="30">
        <f>D49</f>
        <v>80500</v>
      </c>
    </row>
    <row r="49" spans="1:4" ht="57" thickBot="1">
      <c r="A49" s="12" t="s">
        <v>13</v>
      </c>
      <c r="B49" s="6" t="s">
        <v>26</v>
      </c>
      <c r="C49" s="6"/>
      <c r="D49" s="18">
        <f>D50+D51</f>
        <v>80500</v>
      </c>
    </row>
    <row r="50" spans="1:4" ht="75.75" thickBot="1">
      <c r="A50" s="27" t="s">
        <v>7</v>
      </c>
      <c r="B50" s="6" t="s">
        <v>26</v>
      </c>
      <c r="C50" s="6">
        <v>100</v>
      </c>
      <c r="D50" s="18">
        <v>75500</v>
      </c>
    </row>
    <row r="51" spans="1:4" ht="38.25" thickBot="1">
      <c r="A51" s="11" t="s">
        <v>9</v>
      </c>
      <c r="B51" s="6" t="s">
        <v>26</v>
      </c>
      <c r="C51" s="6">
        <v>200</v>
      </c>
      <c r="D51" s="18">
        <v>5000</v>
      </c>
    </row>
    <row r="52" spans="1:4" s="33" customFormat="1" ht="19.5" thickBot="1">
      <c r="A52" s="40" t="s">
        <v>50</v>
      </c>
      <c r="B52" s="34"/>
      <c r="C52" s="34"/>
      <c r="D52" s="37">
        <f>D55</f>
        <v>58634.64</v>
      </c>
    </row>
    <row r="53" spans="1:4" s="33" customFormat="1" ht="19.5" thickBot="1">
      <c r="A53" s="42" t="s">
        <v>45</v>
      </c>
      <c r="B53" s="34" t="s">
        <v>21</v>
      </c>
      <c r="C53" s="34"/>
      <c r="D53" s="38">
        <f>D55</f>
        <v>58634.64</v>
      </c>
    </row>
    <row r="54" spans="1:4" s="33" customFormat="1" ht="38.25" thickBot="1">
      <c r="A54" s="39" t="s">
        <v>46</v>
      </c>
      <c r="B54" s="7" t="s">
        <v>47</v>
      </c>
      <c r="C54" s="7"/>
      <c r="D54" s="44">
        <f>D55</f>
        <v>58634.64</v>
      </c>
    </row>
    <row r="55" spans="1:4" s="24" customFormat="1" ht="19.5" thickBot="1">
      <c r="A55" s="22" t="s">
        <v>48</v>
      </c>
      <c r="B55" s="7" t="s">
        <v>47</v>
      </c>
      <c r="C55" s="7">
        <v>500</v>
      </c>
      <c r="D55" s="44">
        <v>58634.64</v>
      </c>
    </row>
    <row r="56" spans="1:4" s="24" customFormat="1" ht="19.5" thickBot="1">
      <c r="A56" s="40" t="s">
        <v>49</v>
      </c>
      <c r="B56" s="25"/>
      <c r="C56" s="25"/>
      <c r="D56" s="37">
        <f>D59+D61</f>
        <v>233900</v>
      </c>
    </row>
    <row r="57" spans="1:4" s="24" customFormat="1" ht="38.25" thickBot="1">
      <c r="A57" s="39" t="s">
        <v>43</v>
      </c>
      <c r="B57" s="41" t="s">
        <v>21</v>
      </c>
      <c r="C57" s="41"/>
      <c r="D57" s="57">
        <f>D59+D61</f>
        <v>233900</v>
      </c>
    </row>
    <row r="58" spans="1:4" s="33" customFormat="1" ht="38.25" thickBot="1">
      <c r="A58" s="59" t="s">
        <v>61</v>
      </c>
      <c r="B58" s="56" t="s">
        <v>62</v>
      </c>
      <c r="C58" s="60"/>
      <c r="D58" s="58">
        <v>33900</v>
      </c>
    </row>
    <row r="59" spans="1:4" s="33" customFormat="1" ht="38.25" thickBot="1">
      <c r="A59" s="61" t="s">
        <v>9</v>
      </c>
      <c r="B59" s="56" t="s">
        <v>62</v>
      </c>
      <c r="C59" s="55">
        <v>200</v>
      </c>
      <c r="D59" s="58">
        <v>33900</v>
      </c>
    </row>
    <row r="60" spans="1:4" s="33" customFormat="1" ht="163.5" customHeight="1" thickBot="1">
      <c r="A60" s="36" t="s">
        <v>44</v>
      </c>
      <c r="B60" s="35" t="s">
        <v>40</v>
      </c>
      <c r="C60" s="34"/>
      <c r="D60" s="38">
        <v>200000</v>
      </c>
    </row>
    <row r="61" spans="1:4" s="24" customFormat="1" ht="38.25" thickBot="1">
      <c r="A61" s="23" t="s">
        <v>9</v>
      </c>
      <c r="B61" s="26" t="s">
        <v>40</v>
      </c>
      <c r="C61" s="25">
        <v>200</v>
      </c>
      <c r="D61" s="18">
        <v>200000</v>
      </c>
    </row>
  </sheetData>
  <mergeCells count="5">
    <mergeCell ref="A1:D1"/>
    <mergeCell ref="A2:D2"/>
    <mergeCell ref="B17:B18"/>
    <mergeCell ref="C17:C18"/>
    <mergeCell ref="D17:D18"/>
  </mergeCells>
  <pageMargins left="0.98425196850393704" right="0.23622047244094491" top="0.35433070866141736" bottom="0.15748031496062992" header="0.31496062992125984" footer="0.15748031496062992"/>
  <pageSetup paperSize="9" scale="92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2020-06-10T04:27:56Z</dcterms:modified>
</cp:coreProperties>
</file>